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4\TÈCNIC MIG EMPRESA\"/>
    </mc:Choice>
  </mc:AlternateContent>
  <bookViews>
    <workbookView xWindow="0" yWindow="0" windowWidth="28800" windowHeight="12000"/>
  </bookViews>
  <sheets>
    <sheet name="TÈCNICA MITJÀ EMPRESA" sheetId="2" r:id="rId1"/>
  </sheets>
  <definedNames>
    <definedName name="_xlnm.Print_Area" localSheetId="0">'TÈCNICA MITJÀ EMPRESA'!$A$1:$J$70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2" l="1"/>
  <c r="I51" i="2"/>
  <c r="I52" i="2"/>
  <c r="I27" i="2"/>
  <c r="I18" i="2"/>
  <c r="I48" i="2" l="1"/>
  <c r="I49" i="2"/>
  <c r="I15" i="2"/>
  <c r="I16" i="2"/>
  <c r="I17" i="2"/>
  <c r="I19" i="2"/>
  <c r="I14" i="2" l="1"/>
  <c r="I24" i="2" l="1"/>
  <c r="I25" i="2"/>
  <c r="I26" i="2"/>
  <c r="I28" i="2"/>
  <c r="I29" i="2"/>
  <c r="I23" i="2"/>
  <c r="I30" i="2" l="1"/>
  <c r="I60" i="2" l="1"/>
  <c r="I59" i="2"/>
  <c r="I58" i="2"/>
  <c r="I43" i="2"/>
  <c r="I44" i="2"/>
  <c r="I45" i="2"/>
  <c r="I46" i="2"/>
  <c r="I47" i="2"/>
  <c r="I42" i="2"/>
  <c r="I65" i="2"/>
  <c r="I66" i="2" s="1"/>
  <c r="I37" i="2"/>
  <c r="I36" i="2"/>
  <c r="I35" i="2"/>
  <c r="I61" i="2" l="1"/>
  <c r="I53" i="2"/>
  <c r="I20" i="2" l="1"/>
  <c r="I31" i="2" s="1"/>
  <c r="I38" i="2"/>
  <c r="I68" i="2" l="1"/>
</calcChain>
</file>

<file path=xl/sharedStrings.xml><?xml version="1.0" encoding="utf-8"?>
<sst xmlns="http://schemas.openxmlformats.org/spreadsheetml/2006/main" count="67" uniqueCount="45">
  <si>
    <t>DNI</t>
  </si>
  <si>
    <t>Detall</t>
  </si>
  <si>
    <t>Autobarem</t>
  </si>
  <si>
    <t>Tribunal</t>
  </si>
  <si>
    <t>Lloc i data</t>
  </si>
  <si>
    <t>Signatura</t>
  </si>
  <si>
    <t>Puntuació</t>
  </si>
  <si>
    <t>Nom de l'Administració</t>
  </si>
  <si>
    <t>Anys</t>
  </si>
  <si>
    <t>Mesos</t>
  </si>
  <si>
    <t xml:space="preserve"> </t>
  </si>
  <si>
    <t>TOTAL</t>
  </si>
  <si>
    <t>Títol</t>
  </si>
  <si>
    <t>DADES PERSONALS</t>
  </si>
  <si>
    <t>Nom de l'Empresa</t>
  </si>
  <si>
    <t xml:space="preserve">Nom del curs </t>
  </si>
  <si>
    <t xml:space="preserve">TOTAL PUNTUACIÓ </t>
  </si>
  <si>
    <t>NOM I COGNOMS</t>
  </si>
  <si>
    <t>MÈRITS</t>
  </si>
  <si>
    <t>FORMACIÓ</t>
  </si>
  <si>
    <t>De mes de 51 hores (0,30)</t>
  </si>
  <si>
    <t>ACTIC</t>
  </si>
  <si>
    <r>
      <t>Acreditació ACTIC: (</t>
    </r>
    <r>
      <rPr>
        <b/>
        <i/>
        <sz val="8"/>
        <color theme="1"/>
        <rFont val="Merriweather Sans"/>
        <family val="3"/>
      </rPr>
      <t>En cas d'acreditar més d'un nivell d'ACTIC o certificat equivalent, nomès es tindrà en compte el nivell superior)</t>
    </r>
  </si>
  <si>
    <t>Nivell</t>
  </si>
  <si>
    <t>Nivell bàsic</t>
  </si>
  <si>
    <t>Nivell Mitjà</t>
  </si>
  <si>
    <t>Nivell Avançat</t>
  </si>
  <si>
    <t>CATALÀ</t>
  </si>
  <si>
    <r>
      <t>Certificat de coneixements de català:</t>
    </r>
    <r>
      <rPr>
        <b/>
        <i/>
        <sz val="8"/>
        <color theme="1"/>
        <rFont val="Merriweather Sans"/>
        <family val="3"/>
      </rPr>
      <t xml:space="preserve"> (Per estar en possesió d'un titol de català de nivell superior al que es demana com a requisit: 0,2 punts)</t>
    </r>
  </si>
  <si>
    <t>TOTAL EXPERIÈNCIA PROFESIONAL</t>
  </si>
  <si>
    <t>EXPERIÈNCIA PROFESIONAL (MÀXIM 4 PUNTS)</t>
  </si>
  <si>
    <t>a) Serveis prestats a l'Administració Pública local, ocupant llocs de treball similars al convocat: 0,10 per mes treballat (màxim 2,5 punts )</t>
  </si>
  <si>
    <t>b) Serveis  prestats a una altre Adminsitració pública o a l'empresa privada ocupant llocs de treball similars al convocat: 0,05 per mes treballat ( màxim 1,5 punts)</t>
  </si>
  <si>
    <t>a) Titulació acadèmica : Per estar en possessió de formació complementària a la titulació exigida que estigui relacionada amb les tasques i funcions a desenvolupar a l'administració local. Amb un màxim de 2 punts</t>
  </si>
  <si>
    <r>
      <t>b) Per cursos de formació relacionats amb la plaça convocada, homologats per qualsevol Administració Pública o Local, fins a un màxim de 2,5 punts en funció del barem següent : (</t>
    </r>
    <r>
      <rPr>
        <b/>
        <i/>
        <sz val="8"/>
        <color theme="1"/>
        <rFont val="Merriweather Sans"/>
        <family val="3"/>
      </rPr>
      <t>només  es computen les activitats formatives dels darrers 10 anys . Si no s'acredita documentalment la durada en hores, es considerarà de durada inferior a 10 hores.)</t>
    </r>
  </si>
  <si>
    <r>
      <rPr>
        <b/>
        <sz val="8"/>
        <color theme="1"/>
        <rFont val="Merriweather Sans"/>
        <family val="3"/>
      </rPr>
      <t>Amb certificat d'assistència i aprofitament:</t>
    </r>
    <r>
      <rPr>
        <sz val="8"/>
        <color theme="1"/>
        <rFont val="Merriweather Sans"/>
        <family val="3"/>
      </rPr>
      <t xml:space="preserve">  </t>
    </r>
  </si>
  <si>
    <t>Full d'autobarem de mèrits TÈCNIC/A MITJÀ EMPRESA</t>
  </si>
  <si>
    <t>Postgrau</t>
  </si>
  <si>
    <t>Màster</t>
  </si>
  <si>
    <t>Grau universitari, Llicenciatura o diplomatura</t>
  </si>
  <si>
    <t>Inferior a 10 hores (0,10)</t>
  </si>
  <si>
    <t>De 10 a 20 hores (0,15)</t>
  </si>
  <si>
    <t>De 21 a 30 hores (0,20)</t>
  </si>
  <si>
    <t>De 31 a 50 hores (0,25)</t>
  </si>
  <si>
    <t>Nivell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</si>
</sst>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sz val="8"/>
      <color theme="1"/>
      <name val="Calibri"/>
      <family val="2"/>
      <scheme val="minor"/>
    </font>
    <font>
      <b/>
      <sz val="8"/>
      <color theme="1"/>
      <name val="Merriweather Sans"/>
      <family val="3"/>
    </font>
    <font>
      <b/>
      <i/>
      <sz val="8"/>
      <color theme="1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0" fontId="3" fillId="0" borderId="3" xfId="0" applyFont="1" applyBorder="1" applyAlignment="1" applyProtection="1">
      <alignment horizontal="right" wrapText="1"/>
    </xf>
    <xf numFmtId="0" fontId="3" fillId="0" borderId="1" xfId="0" applyFont="1" applyBorder="1" applyProtection="1"/>
    <xf numFmtId="0" fontId="3" fillId="0" borderId="1" xfId="0" applyFont="1" applyBorder="1" applyAlignment="1" applyProtection="1"/>
    <xf numFmtId="2" fontId="1" fillId="0" borderId="4" xfId="0" applyNumberFormat="1" applyFont="1" applyBorder="1" applyProtection="1"/>
    <xf numFmtId="2" fontId="1" fillId="0" borderId="1" xfId="0" applyNumberFormat="1" applyFont="1" applyBorder="1" applyProtection="1"/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2" fontId="1" fillId="0" borderId="10" xfId="0" applyNumberFormat="1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5" borderId="6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5</xdr:row>
      <xdr:rowOff>186248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0" y="0"/>
          <a:ext cx="5753100" cy="132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zoomScaleNormal="100" workbookViewId="0">
      <selection activeCell="A66" sqref="A66:G66"/>
    </sheetView>
  </sheetViews>
  <sheetFormatPr baseColWidth="10" defaultRowHeight="14.4" x14ac:dyDescent="0.3"/>
  <cols>
    <col min="1" max="1" width="7" customWidth="1"/>
    <col min="2" max="8" width="8.6640625" customWidth="1"/>
    <col min="9" max="9" width="11.33203125" bestFit="1" customWidth="1"/>
    <col min="10" max="10" width="8.6640625" customWidth="1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.75" customHeight="1" x14ac:dyDescent="0.3">
      <c r="A7" s="36" t="s">
        <v>36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x14ac:dyDescent="0.3">
      <c r="A8" s="39" t="s">
        <v>13</v>
      </c>
      <c r="B8" s="40"/>
      <c r="C8" s="40"/>
      <c r="D8" s="40"/>
      <c r="E8" s="40"/>
      <c r="F8" s="40"/>
      <c r="G8" s="40"/>
      <c r="H8" s="40"/>
      <c r="I8" s="40"/>
      <c r="J8" s="41"/>
    </row>
    <row r="9" spans="1:10" ht="31.5" customHeight="1" x14ac:dyDescent="0.3">
      <c r="A9" s="42" t="s">
        <v>17</v>
      </c>
      <c r="B9" s="43"/>
      <c r="C9" s="43"/>
      <c r="D9" s="43"/>
      <c r="E9" s="43"/>
      <c r="F9" s="43"/>
      <c r="G9" s="43"/>
      <c r="H9" s="44"/>
      <c r="I9" s="45" t="s">
        <v>0</v>
      </c>
      <c r="J9" s="46"/>
    </row>
    <row r="10" spans="1:10" ht="27" customHeight="1" x14ac:dyDescent="0.3">
      <c r="A10" s="30" t="s">
        <v>18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7" customHeight="1" x14ac:dyDescent="0.3">
      <c r="A11" s="30" t="s">
        <v>30</v>
      </c>
      <c r="B11" s="81"/>
      <c r="C11" s="81"/>
      <c r="D11" s="81"/>
      <c r="E11" s="81"/>
      <c r="F11" s="81"/>
      <c r="G11" s="81"/>
      <c r="H11" s="81"/>
      <c r="I11" s="81"/>
      <c r="J11" s="83"/>
    </row>
    <row r="12" spans="1:10" ht="24.75" customHeight="1" x14ac:dyDescent="0.3">
      <c r="A12" s="50" t="s">
        <v>31</v>
      </c>
      <c r="B12" s="51"/>
      <c r="C12" s="51"/>
      <c r="D12" s="51"/>
      <c r="E12" s="51"/>
      <c r="F12" s="51"/>
      <c r="G12" s="51"/>
      <c r="H12" s="51"/>
      <c r="I12" s="51"/>
      <c r="J12" s="52"/>
    </row>
    <row r="13" spans="1:10" x14ac:dyDescent="0.3">
      <c r="A13" s="53" t="s">
        <v>7</v>
      </c>
      <c r="B13" s="54"/>
      <c r="C13" s="54"/>
      <c r="D13" s="54"/>
      <c r="E13" s="54"/>
      <c r="F13" s="55"/>
      <c r="G13" s="4" t="s">
        <v>8</v>
      </c>
      <c r="H13" s="4" t="s">
        <v>9</v>
      </c>
      <c r="I13" s="4" t="s">
        <v>2</v>
      </c>
      <c r="J13" s="5" t="s">
        <v>3</v>
      </c>
    </row>
    <row r="14" spans="1:10" x14ac:dyDescent="0.3">
      <c r="A14" s="56"/>
      <c r="B14" s="56"/>
      <c r="C14" s="56"/>
      <c r="D14" s="56"/>
      <c r="E14" s="56"/>
      <c r="F14" s="56"/>
      <c r="G14" s="3"/>
      <c r="H14" s="4"/>
      <c r="I14" s="20">
        <f>((H14+G14*12)*0.1)</f>
        <v>0</v>
      </c>
      <c r="J14" s="5"/>
    </row>
    <row r="15" spans="1:10" x14ac:dyDescent="0.3">
      <c r="A15" s="57"/>
      <c r="B15" s="57"/>
      <c r="C15" s="57"/>
      <c r="D15" s="57"/>
      <c r="E15" s="57"/>
      <c r="F15" s="57"/>
      <c r="G15" s="3"/>
      <c r="H15" s="4"/>
      <c r="I15" s="20">
        <f t="shared" ref="I15:I19" si="0">((H15+G15*12)*0.1)</f>
        <v>0</v>
      </c>
      <c r="J15" s="5"/>
    </row>
    <row r="16" spans="1:10" x14ac:dyDescent="0.3">
      <c r="A16" s="48"/>
      <c r="B16" s="48"/>
      <c r="C16" s="48"/>
      <c r="D16" s="48"/>
      <c r="E16" s="48"/>
      <c r="F16" s="49"/>
      <c r="G16" s="12"/>
      <c r="H16" s="4"/>
      <c r="I16" s="20">
        <f t="shared" si="0"/>
        <v>0</v>
      </c>
      <c r="J16" s="5"/>
    </row>
    <row r="17" spans="1:10" x14ac:dyDescent="0.3">
      <c r="A17" s="48"/>
      <c r="B17" s="48"/>
      <c r="C17" s="48"/>
      <c r="D17" s="48"/>
      <c r="E17" s="48"/>
      <c r="F17" s="49"/>
      <c r="G17" s="12"/>
      <c r="H17" s="4"/>
      <c r="I17" s="20">
        <f t="shared" si="0"/>
        <v>0</v>
      </c>
      <c r="J17" s="5"/>
    </row>
    <row r="18" spans="1:10" x14ac:dyDescent="0.3">
      <c r="A18" s="48"/>
      <c r="B18" s="48"/>
      <c r="C18" s="48"/>
      <c r="D18" s="48"/>
      <c r="E18" s="48"/>
      <c r="F18" s="49"/>
      <c r="G18" s="12"/>
      <c r="H18" s="4"/>
      <c r="I18" s="20">
        <f t="shared" si="0"/>
        <v>0</v>
      </c>
      <c r="J18" s="5"/>
    </row>
    <row r="19" spans="1:10" x14ac:dyDescent="0.3">
      <c r="A19" s="47"/>
      <c r="B19" s="48"/>
      <c r="C19" s="48"/>
      <c r="D19" s="48"/>
      <c r="E19" s="48"/>
      <c r="F19" s="49"/>
      <c r="G19" s="4"/>
      <c r="H19" s="4"/>
      <c r="I19" s="20">
        <f t="shared" si="0"/>
        <v>0</v>
      </c>
      <c r="J19" s="5"/>
    </row>
    <row r="20" spans="1:10" x14ac:dyDescent="0.3">
      <c r="A20" s="47"/>
      <c r="B20" s="48"/>
      <c r="C20" s="48"/>
      <c r="D20" s="48"/>
      <c r="E20" s="48"/>
      <c r="F20" s="49"/>
      <c r="G20" s="4"/>
      <c r="H20" s="4" t="s">
        <v>11</v>
      </c>
      <c r="I20" s="20">
        <f>IF(SUM(I14:I19)&gt;4,4,SUM(I14:I19))</f>
        <v>0</v>
      </c>
      <c r="J20" s="5"/>
    </row>
    <row r="21" spans="1:10" ht="25.5" customHeight="1" x14ac:dyDescent="0.3">
      <c r="A21" s="50" t="s">
        <v>32</v>
      </c>
      <c r="B21" s="51"/>
      <c r="C21" s="51"/>
      <c r="D21" s="51"/>
      <c r="E21" s="51"/>
      <c r="F21" s="51"/>
      <c r="G21" s="51"/>
      <c r="H21" s="51"/>
      <c r="I21" s="51"/>
      <c r="J21" s="52"/>
    </row>
    <row r="22" spans="1:10" x14ac:dyDescent="0.3">
      <c r="A22" s="47" t="s">
        <v>14</v>
      </c>
      <c r="B22" s="48"/>
      <c r="C22" s="48"/>
      <c r="D22" s="48"/>
      <c r="E22" s="48"/>
      <c r="F22" s="49"/>
      <c r="G22" s="4" t="s">
        <v>8</v>
      </c>
      <c r="H22" s="4" t="s">
        <v>9</v>
      </c>
      <c r="I22" s="4" t="s">
        <v>2</v>
      </c>
      <c r="J22" s="5" t="s">
        <v>3</v>
      </c>
    </row>
    <row r="23" spans="1:10" x14ac:dyDescent="0.3">
      <c r="A23" s="47"/>
      <c r="B23" s="48"/>
      <c r="C23" s="48"/>
      <c r="D23" s="48"/>
      <c r="E23" s="48"/>
      <c r="F23" s="49"/>
      <c r="G23" s="4"/>
      <c r="H23" s="4"/>
      <c r="I23" s="20">
        <f>((H23+G23*12)*0.05)</f>
        <v>0</v>
      </c>
      <c r="J23" s="5"/>
    </row>
    <row r="24" spans="1:10" x14ac:dyDescent="0.3">
      <c r="A24" s="47"/>
      <c r="B24" s="48"/>
      <c r="C24" s="48"/>
      <c r="D24" s="48"/>
      <c r="E24" s="48"/>
      <c r="F24" s="49"/>
      <c r="G24" s="4"/>
      <c r="H24" s="4"/>
      <c r="I24" s="20">
        <f t="shared" ref="I24:I29" si="1">((H24+G24*12)*0.05)</f>
        <v>0</v>
      </c>
      <c r="J24" s="5"/>
    </row>
    <row r="25" spans="1:10" x14ac:dyDescent="0.3">
      <c r="A25" s="47"/>
      <c r="B25" s="48"/>
      <c r="C25" s="48"/>
      <c r="D25" s="48"/>
      <c r="E25" s="48"/>
      <c r="F25" s="49"/>
      <c r="G25" s="4"/>
      <c r="H25" s="4"/>
      <c r="I25" s="20">
        <f t="shared" si="1"/>
        <v>0</v>
      </c>
      <c r="J25" s="5"/>
    </row>
    <row r="26" spans="1:10" x14ac:dyDescent="0.3">
      <c r="A26" s="47"/>
      <c r="B26" s="48"/>
      <c r="C26" s="48"/>
      <c r="D26" s="48"/>
      <c r="E26" s="48"/>
      <c r="F26" s="49"/>
      <c r="G26" s="4"/>
      <c r="H26" s="4"/>
      <c r="I26" s="20">
        <f t="shared" si="1"/>
        <v>0</v>
      </c>
      <c r="J26" s="5"/>
    </row>
    <row r="27" spans="1:10" x14ac:dyDescent="0.3">
      <c r="A27" s="47"/>
      <c r="B27" s="48"/>
      <c r="C27" s="48"/>
      <c r="D27" s="48"/>
      <c r="E27" s="48"/>
      <c r="F27" s="49"/>
      <c r="G27" s="4"/>
      <c r="H27" s="4"/>
      <c r="I27" s="20">
        <f t="shared" si="1"/>
        <v>0</v>
      </c>
      <c r="J27" s="5"/>
    </row>
    <row r="28" spans="1:10" x14ac:dyDescent="0.3">
      <c r="A28" s="47"/>
      <c r="B28" s="48"/>
      <c r="C28" s="48"/>
      <c r="D28" s="48"/>
      <c r="E28" s="48"/>
      <c r="F28" s="49"/>
      <c r="G28" s="4"/>
      <c r="H28" s="4"/>
      <c r="I28" s="20">
        <f t="shared" si="1"/>
        <v>0</v>
      </c>
      <c r="J28" s="5"/>
    </row>
    <row r="29" spans="1:10" x14ac:dyDescent="0.3">
      <c r="A29" s="47"/>
      <c r="B29" s="48"/>
      <c r="C29" s="48"/>
      <c r="D29" s="48"/>
      <c r="E29" s="48"/>
      <c r="F29" s="49"/>
      <c r="G29" s="4"/>
      <c r="H29" s="4"/>
      <c r="I29" s="20">
        <f t="shared" si="1"/>
        <v>0</v>
      </c>
      <c r="J29" s="5"/>
    </row>
    <row r="30" spans="1:10" x14ac:dyDescent="0.3">
      <c r="A30" s="47"/>
      <c r="B30" s="48"/>
      <c r="C30" s="48"/>
      <c r="D30" s="48"/>
      <c r="E30" s="48"/>
      <c r="F30" s="48"/>
      <c r="G30" s="49"/>
      <c r="H30" s="4" t="s">
        <v>11</v>
      </c>
      <c r="I30" s="20">
        <f>IF(SUM(I23:I29)&gt;4,4,SUM(I23:I29))</f>
        <v>0</v>
      </c>
      <c r="J30" s="5"/>
    </row>
    <row r="31" spans="1:10" x14ac:dyDescent="0.3">
      <c r="A31" s="76" t="s">
        <v>29</v>
      </c>
      <c r="B31" s="77"/>
      <c r="C31" s="77"/>
      <c r="D31" s="77"/>
      <c r="E31" s="77"/>
      <c r="F31" s="77"/>
      <c r="G31" s="77"/>
      <c r="H31" s="77"/>
      <c r="I31" s="21">
        <f>IF(SUM(I30+I20)&gt;4,4,SUM(I30+I20))</f>
        <v>0</v>
      </c>
      <c r="J31" s="6"/>
    </row>
    <row r="32" spans="1:10" ht="27.75" customHeight="1" x14ac:dyDescent="0.3">
      <c r="A32" s="47" t="s">
        <v>19</v>
      </c>
      <c r="B32" s="48"/>
      <c r="C32" s="48"/>
      <c r="D32" s="48"/>
      <c r="E32" s="48"/>
      <c r="F32" s="48"/>
      <c r="G32" s="48"/>
      <c r="H32" s="48"/>
      <c r="I32" s="48"/>
      <c r="J32" s="84"/>
    </row>
    <row r="33" spans="1:10" ht="38.25" customHeight="1" x14ac:dyDescent="0.3">
      <c r="A33" s="61" t="s">
        <v>33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x14ac:dyDescent="0.3">
      <c r="A34" s="64" t="s">
        <v>12</v>
      </c>
      <c r="B34" s="65"/>
      <c r="C34" s="65"/>
      <c r="D34" s="65"/>
      <c r="E34" s="65"/>
      <c r="F34" s="66"/>
      <c r="G34" s="7" t="s">
        <v>6</v>
      </c>
      <c r="H34" s="4" t="s">
        <v>1</v>
      </c>
      <c r="I34" s="4" t="s">
        <v>2</v>
      </c>
      <c r="J34" s="5" t="s">
        <v>3</v>
      </c>
    </row>
    <row r="35" spans="1:10" x14ac:dyDescent="0.3">
      <c r="A35" s="67" t="s">
        <v>37</v>
      </c>
      <c r="B35" s="68"/>
      <c r="C35" s="68"/>
      <c r="D35" s="68"/>
      <c r="E35" s="68"/>
      <c r="F35" s="69"/>
      <c r="G35" s="24">
        <v>0.5</v>
      </c>
      <c r="H35" s="8"/>
      <c r="I35" s="22">
        <f>H35*0.5</f>
        <v>0</v>
      </c>
      <c r="J35" s="9"/>
    </row>
    <row r="36" spans="1:10" x14ac:dyDescent="0.3">
      <c r="A36" s="67" t="s">
        <v>38</v>
      </c>
      <c r="B36" s="68"/>
      <c r="C36" s="68"/>
      <c r="D36" s="68"/>
      <c r="E36" s="68"/>
      <c r="F36" s="69"/>
      <c r="G36" s="24">
        <v>0.75</v>
      </c>
      <c r="H36" s="8"/>
      <c r="I36" s="22">
        <f>H36*0.75</f>
        <v>0</v>
      </c>
      <c r="J36" s="9"/>
    </row>
    <row r="37" spans="1:10" x14ac:dyDescent="0.3">
      <c r="A37" s="67" t="s">
        <v>39</v>
      </c>
      <c r="B37" s="68"/>
      <c r="C37" s="68"/>
      <c r="D37" s="68"/>
      <c r="E37" s="68"/>
      <c r="F37" s="69"/>
      <c r="G37" s="25">
        <v>1</v>
      </c>
      <c r="H37" s="8"/>
      <c r="I37" s="22">
        <f>H37*1</f>
        <v>0</v>
      </c>
      <c r="J37" s="9"/>
    </row>
    <row r="38" spans="1:10" x14ac:dyDescent="0.3">
      <c r="A38" s="70"/>
      <c r="B38" s="71"/>
      <c r="C38" s="71"/>
      <c r="D38" s="71"/>
      <c r="E38" s="71"/>
      <c r="F38" s="71"/>
      <c r="G38" s="72"/>
      <c r="H38" s="10" t="s">
        <v>11</v>
      </c>
      <c r="I38" s="23">
        <f>IF(SUM(I35:I37)&gt;2.5,2.5,SUM(I35:I37))</f>
        <v>0</v>
      </c>
      <c r="J38" s="11"/>
    </row>
    <row r="39" spans="1:10" ht="51" customHeight="1" x14ac:dyDescent="0.3">
      <c r="A39" s="73" t="s">
        <v>34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16.5" customHeight="1" x14ac:dyDescent="0.3">
      <c r="A40" s="58" t="s">
        <v>35</v>
      </c>
      <c r="B40" s="59"/>
      <c r="C40" s="59"/>
      <c r="D40" s="59"/>
      <c r="E40" s="59"/>
      <c r="F40" s="59"/>
      <c r="G40" s="59"/>
      <c r="H40" s="59"/>
      <c r="I40" s="59"/>
      <c r="J40" s="60"/>
    </row>
    <row r="41" spans="1:10" ht="45.75" customHeight="1" x14ac:dyDescent="0.3">
      <c r="A41" s="30" t="s">
        <v>15</v>
      </c>
      <c r="B41" s="81"/>
      <c r="C41" s="82"/>
      <c r="D41" s="4" t="s">
        <v>40</v>
      </c>
      <c r="E41" s="4" t="s">
        <v>41</v>
      </c>
      <c r="F41" s="4" t="s">
        <v>42</v>
      </c>
      <c r="G41" s="4" t="s">
        <v>43</v>
      </c>
      <c r="H41" s="4" t="s">
        <v>20</v>
      </c>
      <c r="I41" s="4" t="s">
        <v>2</v>
      </c>
      <c r="J41" s="5" t="s">
        <v>3</v>
      </c>
    </row>
    <row r="42" spans="1:10" x14ac:dyDescent="0.3">
      <c r="A42" s="70"/>
      <c r="B42" s="71"/>
      <c r="C42" s="72"/>
      <c r="D42" s="8"/>
      <c r="E42" s="8"/>
      <c r="F42" s="8"/>
      <c r="G42" s="8"/>
      <c r="H42" s="8"/>
      <c r="I42" s="22">
        <f>D42*0.1+E42*0.15+F42*0.2+G42*0.25+H42*0.3</f>
        <v>0</v>
      </c>
      <c r="J42" s="13"/>
    </row>
    <row r="43" spans="1:10" x14ac:dyDescent="0.3">
      <c r="A43" s="70"/>
      <c r="B43" s="71"/>
      <c r="C43" s="72"/>
      <c r="D43" s="8"/>
      <c r="E43" s="8"/>
      <c r="F43" s="8"/>
      <c r="G43" s="8"/>
      <c r="H43" s="8"/>
      <c r="I43" s="22">
        <f t="shared" ref="I43:I52" si="2">D43*0.1+E43*0.15+F43*0.2+G43*0.25+H43*0.3</f>
        <v>0</v>
      </c>
      <c r="J43" s="13"/>
    </row>
    <row r="44" spans="1:10" x14ac:dyDescent="0.3">
      <c r="A44" s="70"/>
      <c r="B44" s="71"/>
      <c r="C44" s="72"/>
      <c r="D44" s="8"/>
      <c r="E44" s="8"/>
      <c r="F44" s="8"/>
      <c r="G44" s="8"/>
      <c r="H44" s="8"/>
      <c r="I44" s="22">
        <f t="shared" si="2"/>
        <v>0</v>
      </c>
      <c r="J44" s="13"/>
    </row>
    <row r="45" spans="1:10" x14ac:dyDescent="0.3">
      <c r="A45" s="70"/>
      <c r="B45" s="71"/>
      <c r="C45" s="72"/>
      <c r="D45" s="8"/>
      <c r="E45" s="8"/>
      <c r="F45" s="8"/>
      <c r="G45" s="8"/>
      <c r="H45" s="8"/>
      <c r="I45" s="22">
        <f t="shared" si="2"/>
        <v>0</v>
      </c>
      <c r="J45" s="13"/>
    </row>
    <row r="46" spans="1:10" x14ac:dyDescent="0.3">
      <c r="A46" s="70"/>
      <c r="B46" s="71"/>
      <c r="C46" s="72"/>
      <c r="D46" s="8"/>
      <c r="E46" s="8"/>
      <c r="F46" s="8"/>
      <c r="G46" s="8"/>
      <c r="H46" s="8"/>
      <c r="I46" s="22">
        <f t="shared" si="2"/>
        <v>0</v>
      </c>
      <c r="J46" s="13"/>
    </row>
    <row r="47" spans="1:10" x14ac:dyDescent="0.3">
      <c r="A47" s="70"/>
      <c r="B47" s="71"/>
      <c r="C47" s="72"/>
      <c r="D47" s="8"/>
      <c r="E47" s="8"/>
      <c r="F47" s="8"/>
      <c r="G47" s="8"/>
      <c r="H47" s="8"/>
      <c r="I47" s="22">
        <f t="shared" si="2"/>
        <v>0</v>
      </c>
      <c r="J47" s="13"/>
    </row>
    <row r="48" spans="1:10" x14ac:dyDescent="0.3">
      <c r="A48" s="70"/>
      <c r="B48" s="71"/>
      <c r="C48" s="72"/>
      <c r="D48" s="8"/>
      <c r="E48" s="8"/>
      <c r="F48" s="8"/>
      <c r="G48" s="8"/>
      <c r="H48" s="8"/>
      <c r="I48" s="22">
        <f>D48*0.1+E48*0.15+F48*0.2+G48*0.25+H48*0.3</f>
        <v>0</v>
      </c>
      <c r="J48" s="13"/>
    </row>
    <row r="49" spans="1:10" x14ac:dyDescent="0.3">
      <c r="A49" s="70"/>
      <c r="B49" s="71"/>
      <c r="C49" s="72"/>
      <c r="D49" s="8"/>
      <c r="E49" s="8"/>
      <c r="F49" s="8"/>
      <c r="G49" s="8"/>
      <c r="H49" s="8"/>
      <c r="I49" s="22">
        <f t="shared" si="2"/>
        <v>0</v>
      </c>
      <c r="J49" s="13"/>
    </row>
    <row r="50" spans="1:10" x14ac:dyDescent="0.3">
      <c r="A50" s="70"/>
      <c r="B50" s="71"/>
      <c r="C50" s="72"/>
      <c r="D50" s="8"/>
      <c r="E50" s="8"/>
      <c r="F50" s="8"/>
      <c r="G50" s="8"/>
      <c r="H50" s="8"/>
      <c r="I50" s="22">
        <f t="shared" si="2"/>
        <v>0</v>
      </c>
      <c r="J50" s="13"/>
    </row>
    <row r="51" spans="1:10" x14ac:dyDescent="0.3">
      <c r="A51" s="70"/>
      <c r="B51" s="71"/>
      <c r="C51" s="72"/>
      <c r="D51" s="8"/>
      <c r="E51" s="8"/>
      <c r="F51" s="8"/>
      <c r="G51" s="8"/>
      <c r="H51" s="8"/>
      <c r="I51" s="22">
        <f t="shared" si="2"/>
        <v>0</v>
      </c>
      <c r="J51" s="13"/>
    </row>
    <row r="52" spans="1:10" x14ac:dyDescent="0.3">
      <c r="A52" s="70"/>
      <c r="B52" s="71"/>
      <c r="C52" s="72"/>
      <c r="D52" s="8"/>
      <c r="E52" s="8"/>
      <c r="F52" s="8"/>
      <c r="G52" s="8"/>
      <c r="H52" s="8"/>
      <c r="I52" s="22">
        <f t="shared" si="2"/>
        <v>0</v>
      </c>
      <c r="J52" s="13"/>
    </row>
    <row r="53" spans="1:10" x14ac:dyDescent="0.3">
      <c r="A53" s="47"/>
      <c r="B53" s="48"/>
      <c r="C53" s="48"/>
      <c r="D53" s="48"/>
      <c r="E53" s="48"/>
      <c r="F53" s="48"/>
      <c r="G53" s="49"/>
      <c r="H53" s="4" t="s">
        <v>11</v>
      </c>
      <c r="I53" s="20">
        <f>IF(SUM(I42:I52)&gt;3,3,SUM(I42:I52))</f>
        <v>0</v>
      </c>
      <c r="J53" s="5"/>
    </row>
    <row r="54" spans="1:10" x14ac:dyDescent="0.3">
      <c r="A54" s="26"/>
      <c r="B54" s="27"/>
      <c r="C54" s="27"/>
      <c r="D54" s="27"/>
      <c r="E54" s="27"/>
      <c r="F54" s="27"/>
      <c r="G54" s="27"/>
      <c r="H54" s="28"/>
      <c r="I54" s="21"/>
      <c r="J54" s="6"/>
    </row>
    <row r="55" spans="1:10" x14ac:dyDescent="0.3">
      <c r="A55" s="30" t="s">
        <v>21</v>
      </c>
      <c r="B55" s="31"/>
      <c r="C55" s="31"/>
      <c r="D55" s="31"/>
      <c r="E55" s="31"/>
      <c r="F55" s="31"/>
      <c r="G55" s="31"/>
      <c r="H55" s="31"/>
      <c r="I55" s="31"/>
      <c r="J55" s="32"/>
    </row>
    <row r="56" spans="1:10" ht="23.4" customHeight="1" x14ac:dyDescent="0.3">
      <c r="A56" s="50" t="s">
        <v>22</v>
      </c>
      <c r="B56" s="51"/>
      <c r="C56" s="51"/>
      <c r="D56" s="51"/>
      <c r="E56" s="51"/>
      <c r="F56" s="51"/>
      <c r="G56" s="51"/>
      <c r="H56" s="51"/>
      <c r="I56" s="51"/>
      <c r="J56" s="52"/>
    </row>
    <row r="57" spans="1:10" ht="30" customHeight="1" x14ac:dyDescent="0.3">
      <c r="A57" s="78" t="s">
        <v>23</v>
      </c>
      <c r="B57" s="79"/>
      <c r="C57" s="79"/>
      <c r="D57" s="79"/>
      <c r="E57" s="79"/>
      <c r="F57" s="80"/>
      <c r="G57" s="14" t="s">
        <v>6</v>
      </c>
      <c r="H57" s="14" t="s">
        <v>1</v>
      </c>
      <c r="I57" s="14" t="s">
        <v>2</v>
      </c>
      <c r="J57" s="15" t="s">
        <v>3</v>
      </c>
    </row>
    <row r="58" spans="1:10" x14ac:dyDescent="0.3">
      <c r="A58" s="67" t="s">
        <v>24</v>
      </c>
      <c r="B58" s="68"/>
      <c r="C58" s="68"/>
      <c r="D58" s="68"/>
      <c r="E58" s="68"/>
      <c r="F58" s="69"/>
      <c r="G58" s="25">
        <v>0.1</v>
      </c>
      <c r="H58" s="8"/>
      <c r="I58" s="22">
        <f>H58*0.1</f>
        <v>0</v>
      </c>
      <c r="J58" s="13"/>
    </row>
    <row r="59" spans="1:10" x14ac:dyDescent="0.3">
      <c r="A59" s="67" t="s">
        <v>25</v>
      </c>
      <c r="B59" s="68"/>
      <c r="C59" s="68"/>
      <c r="D59" s="68"/>
      <c r="E59" s="68"/>
      <c r="F59" s="69"/>
      <c r="G59" s="25">
        <v>0.2</v>
      </c>
      <c r="H59" s="8"/>
      <c r="I59" s="22">
        <f>H59*0.2</f>
        <v>0</v>
      </c>
      <c r="J59" s="13"/>
    </row>
    <row r="60" spans="1:10" x14ac:dyDescent="0.3">
      <c r="A60" s="67" t="s">
        <v>26</v>
      </c>
      <c r="B60" s="68"/>
      <c r="C60" s="68"/>
      <c r="D60" s="68"/>
      <c r="E60" s="68"/>
      <c r="F60" s="69"/>
      <c r="G60" s="25">
        <v>0.3</v>
      </c>
      <c r="H60" s="8"/>
      <c r="I60" s="22">
        <f>H60*0.3</f>
        <v>0</v>
      </c>
      <c r="J60" s="13"/>
    </row>
    <row r="61" spans="1:10" x14ac:dyDescent="0.3">
      <c r="A61" s="47"/>
      <c r="B61" s="48"/>
      <c r="C61" s="48"/>
      <c r="D61" s="48"/>
      <c r="E61" s="48"/>
      <c r="F61" s="48"/>
      <c r="G61" s="49"/>
      <c r="H61" s="4" t="s">
        <v>11</v>
      </c>
      <c r="I61" s="20">
        <f>IF(SUM(I58:I60)&gt;0.3,0.3,SUM(I58:I60))</f>
        <v>0</v>
      </c>
      <c r="J61" s="5"/>
    </row>
    <row r="62" spans="1:10" x14ac:dyDescent="0.3">
      <c r="A62" s="47" t="s">
        <v>27</v>
      </c>
      <c r="B62" s="48"/>
      <c r="C62" s="48"/>
      <c r="D62" s="48"/>
      <c r="E62" s="48"/>
      <c r="F62" s="48"/>
      <c r="G62" s="48"/>
      <c r="H62" s="48"/>
      <c r="I62" s="48"/>
      <c r="J62" s="84"/>
    </row>
    <row r="63" spans="1:10" ht="19.8" customHeight="1" x14ac:dyDescent="0.3">
      <c r="A63" s="96" t="s">
        <v>28</v>
      </c>
      <c r="B63" s="97"/>
      <c r="C63" s="97"/>
      <c r="D63" s="97"/>
      <c r="E63" s="97"/>
      <c r="F63" s="97"/>
      <c r="G63" s="97"/>
      <c r="H63" s="97"/>
      <c r="I63" s="97"/>
      <c r="J63" s="98"/>
    </row>
    <row r="64" spans="1:10" x14ac:dyDescent="0.3">
      <c r="A64" s="64" t="s">
        <v>23</v>
      </c>
      <c r="B64" s="65"/>
      <c r="C64" s="65"/>
      <c r="D64" s="65"/>
      <c r="E64" s="65"/>
      <c r="F64" s="65"/>
      <c r="G64" s="16" t="s">
        <v>6</v>
      </c>
      <c r="H64" s="7" t="s">
        <v>1</v>
      </c>
      <c r="I64" s="7" t="s">
        <v>2</v>
      </c>
      <c r="J64" s="17" t="s">
        <v>3</v>
      </c>
    </row>
    <row r="65" spans="1:10" x14ac:dyDescent="0.3">
      <c r="A65" s="99" t="s">
        <v>44</v>
      </c>
      <c r="B65" s="100"/>
      <c r="C65" s="100"/>
      <c r="D65" s="100"/>
      <c r="E65" s="100"/>
      <c r="F65" s="100"/>
      <c r="G65" s="29">
        <v>0.2</v>
      </c>
      <c r="H65" s="4"/>
      <c r="I65" s="20">
        <f>H65*0.2</f>
        <v>0</v>
      </c>
      <c r="J65" s="5"/>
    </row>
    <row r="66" spans="1:10" x14ac:dyDescent="0.3">
      <c r="A66" s="92"/>
      <c r="B66" s="93"/>
      <c r="C66" s="93"/>
      <c r="D66" s="93"/>
      <c r="E66" s="93"/>
      <c r="F66" s="93"/>
      <c r="G66" s="94"/>
      <c r="H66" s="4" t="s">
        <v>11</v>
      </c>
      <c r="I66" s="20">
        <f>I65</f>
        <v>0</v>
      </c>
      <c r="J66" s="5"/>
    </row>
    <row r="67" spans="1:10" x14ac:dyDescent="0.3">
      <c r="A67" s="92"/>
      <c r="B67" s="93"/>
      <c r="C67" s="93"/>
      <c r="D67" s="93"/>
      <c r="E67" s="93"/>
      <c r="F67" s="93"/>
      <c r="G67" s="93"/>
      <c r="H67" s="93"/>
      <c r="I67" s="93"/>
      <c r="J67" s="95"/>
    </row>
    <row r="68" spans="1:10" ht="15" thickBot="1" x14ac:dyDescent="0.35">
      <c r="A68" s="33" t="s">
        <v>16</v>
      </c>
      <c r="B68" s="34"/>
      <c r="C68" s="34"/>
      <c r="D68" s="34"/>
      <c r="E68" s="34"/>
      <c r="F68" s="34"/>
      <c r="G68" s="35"/>
      <c r="H68" s="18" t="s">
        <v>10</v>
      </c>
      <c r="I68" s="23">
        <f>I31+I38+I53+I61+I66</f>
        <v>0</v>
      </c>
      <c r="J68" s="19"/>
    </row>
    <row r="69" spans="1:10" x14ac:dyDescent="0.3">
      <c r="A69" s="85" t="s">
        <v>4</v>
      </c>
      <c r="B69" s="86"/>
      <c r="C69" s="86"/>
      <c r="D69" s="86"/>
      <c r="E69" s="86"/>
      <c r="F69" s="86"/>
      <c r="G69" s="86"/>
      <c r="H69" s="87"/>
      <c r="I69" s="87"/>
      <c r="J69" s="88"/>
    </row>
    <row r="70" spans="1:10" ht="15" thickBot="1" x14ac:dyDescent="0.35">
      <c r="A70" s="89" t="s">
        <v>5</v>
      </c>
      <c r="B70" s="90"/>
      <c r="C70" s="90"/>
      <c r="D70" s="90"/>
      <c r="E70" s="90"/>
      <c r="F70" s="90"/>
      <c r="G70" s="90"/>
      <c r="H70" s="90"/>
      <c r="I70" s="90"/>
      <c r="J70" s="91"/>
    </row>
    <row r="71" spans="1:10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</sheetData>
  <mergeCells count="64">
    <mergeCell ref="A66:G66"/>
    <mergeCell ref="A67:J67"/>
    <mergeCell ref="A60:F60"/>
    <mergeCell ref="A62:J62"/>
    <mergeCell ref="A63:J63"/>
    <mergeCell ref="A64:F64"/>
    <mergeCell ref="A65:F65"/>
    <mergeCell ref="A11:J11"/>
    <mergeCell ref="A32:J32"/>
    <mergeCell ref="A69:J69"/>
    <mergeCell ref="A70:J70"/>
    <mergeCell ref="A21:J21"/>
    <mergeCell ref="A61:G61"/>
    <mergeCell ref="A47:C47"/>
    <mergeCell ref="A53:G53"/>
    <mergeCell ref="A28:F28"/>
    <mergeCell ref="A43:C43"/>
    <mergeCell ref="A44:C44"/>
    <mergeCell ref="A45:C45"/>
    <mergeCell ref="A46:C46"/>
    <mergeCell ref="A55:J55"/>
    <mergeCell ref="A41:C41"/>
    <mergeCell ref="A42:C42"/>
    <mergeCell ref="A56:J56"/>
    <mergeCell ref="A57:F57"/>
    <mergeCell ref="A58:F58"/>
    <mergeCell ref="A59:F59"/>
    <mergeCell ref="A48:C48"/>
    <mergeCell ref="A49:C49"/>
    <mergeCell ref="A50:C50"/>
    <mergeCell ref="A51:C51"/>
    <mergeCell ref="A52:C52"/>
    <mergeCell ref="A14:F14"/>
    <mergeCell ref="A15:F15"/>
    <mergeCell ref="A40:J40"/>
    <mergeCell ref="A30:G30"/>
    <mergeCell ref="A33:J33"/>
    <mergeCell ref="A34:F34"/>
    <mergeCell ref="A35:F35"/>
    <mergeCell ref="A36:F36"/>
    <mergeCell ref="A37:F37"/>
    <mergeCell ref="A38:G38"/>
    <mergeCell ref="A39:J39"/>
    <mergeCell ref="A31:H31"/>
    <mergeCell ref="A16:F16"/>
    <mergeCell ref="A17:F17"/>
    <mergeCell ref="A18:F18"/>
    <mergeCell ref="A27:F27"/>
    <mergeCell ref="A10:J10"/>
    <mergeCell ref="A68:G68"/>
    <mergeCell ref="A7:J7"/>
    <mergeCell ref="A8:J8"/>
    <mergeCell ref="A9:H9"/>
    <mergeCell ref="I9:J9"/>
    <mergeCell ref="A29:F29"/>
    <mergeCell ref="A12:J12"/>
    <mergeCell ref="A13:F13"/>
    <mergeCell ref="A19:F19"/>
    <mergeCell ref="A20:F20"/>
    <mergeCell ref="A22:F22"/>
    <mergeCell ref="A23:F23"/>
    <mergeCell ref="A24:F24"/>
    <mergeCell ref="A25:F25"/>
    <mergeCell ref="A26:F2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TÈCNICA MITJÀ EMPRESA</vt:lpstr>
      <vt:lpstr>'TÈCNICA MITJÀ EMPRESA'!Área_de_impresión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2024-05-15T08:55:01Z</cp:lastPrinted>
  <dcterms:created xsi:type="dcterms:W3CDTF">2019-05-29T12:25:43Z</dcterms:created>
  <dcterms:modified xsi:type="dcterms:W3CDTF">2024-10-18T10:41:37Z</dcterms:modified>
</cp:coreProperties>
</file>